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Oficial-OAI\Desktop\PORTAL DE TRANSPARENCIA\2025\Presupuesta\"/>
    </mc:Choice>
  </mc:AlternateContent>
  <xr:revisionPtr revIDLastSave="0" documentId="8_{2C0197FC-5F36-4E03-9164-D3A70CFA5A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0" i="3" l="1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42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<sst xmlns="http://schemas.openxmlformats.org/spreadsheetml/2006/main" count="113" uniqueCount="113">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</sst>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zoomScaleNormal="100" workbookViewId="0">
      <selection activeCell="A8" sqref="A8:R8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7265625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0</v>
      </c>
      <c r="D13" s="31">
        <f>D15+D93</f>
        <v>22925496</v>
      </c>
      <c r="E13" s="31">
        <f>SUM(B13:D13)</f>
        <v>71925496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0</v>
      </c>
      <c r="D15" s="93">
        <f>+D16+D22+D32+D42+D58+D68</f>
        <v>22925496</v>
      </c>
      <c r="E15" s="65">
        <f>SUM(B15:D15)</f>
        <v>71925496</v>
      </c>
      <c r="F15" s="101">
        <f t="shared" ref="F15:K15" si="0">+F16+F22+F32+F42+F58+F68</f>
        <v>5336535.08</v>
      </c>
      <c r="G15" s="25">
        <f t="shared" si="0"/>
        <v>0</v>
      </c>
      <c r="H15" s="25">
        <f t="shared" si="0"/>
        <v>0</v>
      </c>
      <c r="I15" s="25">
        <f t="shared" si="0"/>
        <v>0</v>
      </c>
      <c r="J15" s="25">
        <f t="shared" si="0"/>
        <v>0</v>
      </c>
      <c r="K15" s="25">
        <f t="shared" si="0"/>
        <v>0</v>
      </c>
      <c r="L15" s="25">
        <f t="shared" ref="L15:Q15" si="1">+L16+L22+L32+L42+L58+L68</f>
        <v>0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5336535.08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0</v>
      </c>
      <c r="D16" s="34">
        <f>+D17+D18+D19+D20+D21</f>
        <v>600000</v>
      </c>
      <c r="E16" s="65">
        <f>SUM(B16:D16)</f>
        <v>49490000</v>
      </c>
      <c r="F16" s="66">
        <f t="shared" ref="F16:K16" si="2">SUM(F17:F21)</f>
        <v>3274747.51</v>
      </c>
      <c r="G16" s="67">
        <f t="shared" si="2"/>
        <v>0</v>
      </c>
      <c r="H16" s="67">
        <f t="shared" si="2"/>
        <v>0</v>
      </c>
      <c r="I16" s="67">
        <f t="shared" si="2"/>
        <v>0</v>
      </c>
      <c r="J16" s="67">
        <f t="shared" si="2"/>
        <v>0</v>
      </c>
      <c r="K16" s="67">
        <f t="shared" si="2"/>
        <v>0</v>
      </c>
      <c r="L16" s="67">
        <f t="shared" ref="L16" si="3">SUM(L17:L21)</f>
        <v>0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3274747.51</v>
      </c>
      <c r="T16" s="8"/>
      <c r="V16" s="4"/>
    </row>
    <row r="17" spans="1:20" x14ac:dyDescent="0.35">
      <c r="A17" s="15" t="s">
        <v>3</v>
      </c>
      <c r="B17" s="35">
        <v>35629000</v>
      </c>
      <c r="C17" s="17"/>
      <c r="D17" s="17"/>
      <c r="E17" s="68">
        <f>SUM(B17:D17)</f>
        <v>35629000</v>
      </c>
      <c r="F17" s="35">
        <v>2683450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23">
        <f>SUM(F17:Q17)</f>
        <v>2683450</v>
      </c>
    </row>
    <row r="18" spans="1:20" x14ac:dyDescent="0.35">
      <c r="A18" s="15" t="s">
        <v>4</v>
      </c>
      <c r="B18" s="36">
        <v>8282971</v>
      </c>
      <c r="C18" s="23"/>
      <c r="D18" s="23">
        <v>600000</v>
      </c>
      <c r="E18" s="69">
        <f>SUM(B18:D18)</f>
        <v>8882971</v>
      </c>
      <c r="F18" s="36">
        <v>184600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23">
        <f t="shared" ref="R18:R21" si="5">SUM(F18:Q18)</f>
        <v>184600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4978029</v>
      </c>
      <c r="C21" s="11"/>
      <c r="D21" s="11"/>
      <c r="E21" s="69">
        <f t="shared" si="6"/>
        <v>4978029</v>
      </c>
      <c r="F21" s="71">
        <v>406697.51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23">
        <f t="shared" si="5"/>
        <v>406697.51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0</v>
      </c>
      <c r="D22" s="72">
        <f t="shared" si="7"/>
        <v>16915496</v>
      </c>
      <c r="E22" s="65">
        <f>SUM(B22:D22)</f>
        <v>17015496</v>
      </c>
      <c r="F22" s="73">
        <f t="shared" ref="F22:Q22" si="8">SUM(F23:F31)</f>
        <v>2061787.5699999998</v>
      </c>
      <c r="G22" s="72">
        <f t="shared" si="8"/>
        <v>0</v>
      </c>
      <c r="H22" s="72">
        <f t="shared" si="8"/>
        <v>0</v>
      </c>
      <c r="I22" s="34">
        <f t="shared" si="8"/>
        <v>0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2061787.5699999998</v>
      </c>
      <c r="T22" s="8"/>
    </row>
    <row r="23" spans="1:20" x14ac:dyDescent="0.35">
      <c r="A23" s="15" t="s">
        <v>9</v>
      </c>
      <c r="B23" s="35">
        <v>0</v>
      </c>
      <c r="C23" s="17"/>
      <c r="D23" s="17">
        <v>3162120</v>
      </c>
      <c r="E23" s="68">
        <f>SUM(B23:D23)</f>
        <v>3162120</v>
      </c>
      <c r="F23" s="35">
        <v>349368.26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17">
        <f>SUM(F23:Q23)</f>
        <v>349368.26</v>
      </c>
    </row>
    <row r="24" spans="1:20" x14ac:dyDescent="0.35">
      <c r="A24" s="15" t="s">
        <v>10</v>
      </c>
      <c r="B24" s="36">
        <v>0</v>
      </c>
      <c r="C24" s="23"/>
      <c r="D24" s="23"/>
      <c r="E24" s="68">
        <f t="shared" ref="E24:E31" si="9">SUM(B24:D24)</f>
        <v>0</v>
      </c>
      <c r="F24" s="36"/>
      <c r="G24" s="36"/>
      <c r="H24" s="36"/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0</v>
      </c>
    </row>
    <row r="25" spans="1:20" x14ac:dyDescent="0.35">
      <c r="A25" s="15" t="s">
        <v>11</v>
      </c>
      <c r="B25" s="36">
        <v>0</v>
      </c>
      <c r="C25" s="23"/>
      <c r="D25" s="23"/>
      <c r="E25" s="68">
        <f t="shared" si="9"/>
        <v>0</v>
      </c>
      <c r="F25" s="36"/>
      <c r="G25" s="36"/>
      <c r="H25" s="36"/>
      <c r="I25" s="35"/>
      <c r="J25" s="35"/>
      <c r="K25" s="35"/>
      <c r="L25" s="35"/>
      <c r="M25" s="36"/>
      <c r="N25" s="35"/>
      <c r="O25" s="35"/>
      <c r="P25" s="35"/>
      <c r="Q25" s="35"/>
      <c r="R25" s="17">
        <f t="shared" si="10"/>
        <v>0</v>
      </c>
    </row>
    <row r="26" spans="1:20" ht="18" customHeight="1" x14ac:dyDescent="0.35">
      <c r="A26" s="15" t="s">
        <v>12</v>
      </c>
      <c r="B26" s="36">
        <v>0</v>
      </c>
      <c r="C26" s="23"/>
      <c r="D26" s="23"/>
      <c r="E26" s="68">
        <f t="shared" si="9"/>
        <v>0</v>
      </c>
      <c r="F26" s="36"/>
      <c r="G26" s="36"/>
      <c r="H26" s="36"/>
      <c r="I26" s="35"/>
      <c r="J26" s="35"/>
      <c r="K26" s="35"/>
      <c r="L26" s="35"/>
      <c r="M26" s="36"/>
      <c r="N26" s="35"/>
      <c r="O26" s="35"/>
      <c r="P26" s="35"/>
      <c r="Q26" s="35"/>
      <c r="R26" s="17">
        <f t="shared" si="10"/>
        <v>0</v>
      </c>
    </row>
    <row r="27" spans="1:20" x14ac:dyDescent="0.35">
      <c r="A27" s="15" t="s">
        <v>13</v>
      </c>
      <c r="B27" s="36">
        <v>0</v>
      </c>
      <c r="C27" s="23"/>
      <c r="D27" s="23">
        <v>7680000</v>
      </c>
      <c r="E27" s="68">
        <f t="shared" si="9"/>
        <v>7680000</v>
      </c>
      <c r="F27" s="36">
        <v>1275464.8999999999</v>
      </c>
      <c r="G27" s="36"/>
      <c r="H27" s="36"/>
      <c r="I27" s="36"/>
      <c r="J27" s="36"/>
      <c r="K27" s="35"/>
      <c r="L27" s="35"/>
      <c r="M27" s="36"/>
      <c r="N27" s="35"/>
      <c r="O27" s="35"/>
      <c r="P27" s="35"/>
      <c r="Q27" s="35"/>
      <c r="R27" s="17">
        <f t="shared" si="10"/>
        <v>1275464.8999999999</v>
      </c>
    </row>
    <row r="28" spans="1:20" x14ac:dyDescent="0.35">
      <c r="A28" s="15" t="s">
        <v>14</v>
      </c>
      <c r="B28" s="36">
        <v>0</v>
      </c>
      <c r="C28" s="23"/>
      <c r="D28" s="23">
        <v>5520000</v>
      </c>
      <c r="E28" s="68">
        <f t="shared" si="9"/>
        <v>5520000</v>
      </c>
      <c r="F28" s="36">
        <v>436954.41</v>
      </c>
      <c r="G28" s="36"/>
      <c r="H28" s="36"/>
      <c r="I28" s="36"/>
      <c r="J28" s="36"/>
      <c r="K28" s="35"/>
      <c r="L28" s="35"/>
      <c r="M28" s="36"/>
      <c r="N28" s="35"/>
      <c r="O28" s="35"/>
      <c r="P28" s="35"/>
      <c r="Q28" s="35"/>
      <c r="R28" s="17">
        <f t="shared" si="10"/>
        <v>436954.41</v>
      </c>
    </row>
    <row r="29" spans="1:20" ht="29" x14ac:dyDescent="0.35">
      <c r="A29" s="14" t="s">
        <v>15</v>
      </c>
      <c r="B29" s="36">
        <v>0</v>
      </c>
      <c r="C29" s="23"/>
      <c r="D29" s="23">
        <v>350000</v>
      </c>
      <c r="E29" s="68">
        <f t="shared" si="9"/>
        <v>350000</v>
      </c>
      <c r="F29" s="36"/>
      <c r="G29" s="36"/>
      <c r="H29" s="36"/>
      <c r="I29" s="36"/>
      <c r="J29" s="36"/>
      <c r="K29" s="35"/>
      <c r="L29" s="35"/>
      <c r="M29" s="36"/>
      <c r="N29" s="35"/>
      <c r="O29" s="35"/>
      <c r="P29" s="35"/>
      <c r="Q29" s="35"/>
      <c r="R29" s="17">
        <f t="shared" si="10"/>
        <v>0</v>
      </c>
    </row>
    <row r="30" spans="1:20" x14ac:dyDescent="0.35">
      <c r="A30" s="15" t="s">
        <v>16</v>
      </c>
      <c r="B30" s="36">
        <v>100000</v>
      </c>
      <c r="C30" s="23"/>
      <c r="D30" s="23"/>
      <c r="E30" s="68">
        <f t="shared" si="9"/>
        <v>100000</v>
      </c>
      <c r="F30" s="36"/>
      <c r="G30" s="36"/>
      <c r="H30" s="36"/>
      <c r="I30" s="36"/>
      <c r="J30" s="36"/>
      <c r="K30" s="35"/>
      <c r="L30" s="35"/>
      <c r="M30" s="36"/>
      <c r="N30" s="35"/>
      <c r="O30" s="35"/>
      <c r="P30" s="35"/>
      <c r="Q30" s="35"/>
      <c r="R30" s="17">
        <f t="shared" si="10"/>
        <v>0</v>
      </c>
    </row>
    <row r="31" spans="1:20" ht="15" thickBot="1" x14ac:dyDescent="0.4">
      <c r="A31" s="15" t="s">
        <v>17</v>
      </c>
      <c r="B31" s="36">
        <v>0</v>
      </c>
      <c r="C31" s="26"/>
      <c r="D31" s="26">
        <v>203376</v>
      </c>
      <c r="E31" s="68">
        <f t="shared" si="9"/>
        <v>203376</v>
      </c>
      <c r="F31" s="54"/>
      <c r="G31" s="54"/>
      <c r="H31" s="54"/>
      <c r="I31" s="54"/>
      <c r="J31" s="54"/>
      <c r="K31" s="75"/>
      <c r="L31" s="75"/>
      <c r="M31" s="54"/>
      <c r="N31" s="75"/>
      <c r="O31" s="75"/>
      <c r="P31" s="75"/>
      <c r="Q31" s="75"/>
      <c r="R31" s="17">
        <f t="shared" si="10"/>
        <v>0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0</v>
      </c>
      <c r="D32" s="72">
        <f t="shared" si="11"/>
        <v>5410000</v>
      </c>
      <c r="E32" s="65">
        <f>SUM(B32:D32)</f>
        <v>5420000</v>
      </c>
      <c r="F32" s="66">
        <f t="shared" ref="F32:Q32" si="12">SUM(F33:F41)</f>
        <v>0</v>
      </c>
      <c r="G32" s="72">
        <f t="shared" si="12"/>
        <v>0</v>
      </c>
      <c r="H32" s="72">
        <f t="shared" si="12"/>
        <v>0</v>
      </c>
      <c r="I32" s="72">
        <f t="shared" si="12"/>
        <v>0</v>
      </c>
      <c r="J32" s="72">
        <f t="shared" si="12"/>
        <v>0</v>
      </c>
      <c r="K32" s="72">
        <f t="shared" si="12"/>
        <v>0</v>
      </c>
      <c r="L32" s="72">
        <f t="shared" si="12"/>
        <v>0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0</v>
      </c>
    </row>
    <row r="33" spans="1:20" x14ac:dyDescent="0.35">
      <c r="A33" s="15" t="s">
        <v>19</v>
      </c>
      <c r="B33" s="36">
        <v>0</v>
      </c>
      <c r="C33" s="17"/>
      <c r="D33" s="17">
        <v>2160000</v>
      </c>
      <c r="E33" s="68">
        <f>SUM(B33:D33)</f>
        <v>2160000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17">
        <f>SUM(F33:Q33)</f>
        <v>0</v>
      </c>
    </row>
    <row r="34" spans="1:20" x14ac:dyDescent="0.35">
      <c r="A34" s="15" t="s">
        <v>20</v>
      </c>
      <c r="B34" s="36">
        <v>0</v>
      </c>
      <c r="C34" s="23"/>
      <c r="D34" s="23"/>
      <c r="E34" s="68">
        <f t="shared" ref="E34:E41" si="13">SUM(B34:D34)</f>
        <v>0</v>
      </c>
      <c r="F34" s="36"/>
      <c r="G34" s="36"/>
      <c r="H34" s="36"/>
      <c r="I34" s="35"/>
      <c r="J34" s="35"/>
      <c r="K34" s="35"/>
      <c r="L34" s="35"/>
      <c r="M34" s="36"/>
      <c r="N34" s="35"/>
      <c r="O34" s="35"/>
      <c r="P34" s="35"/>
      <c r="Q34" s="35"/>
      <c r="R34" s="17">
        <f t="shared" ref="R34:R41" si="14">SUM(F34:Q34)</f>
        <v>0</v>
      </c>
    </row>
    <row r="35" spans="1:20" x14ac:dyDescent="0.35">
      <c r="A35" s="15" t="s">
        <v>21</v>
      </c>
      <c r="B35" s="36">
        <v>10000</v>
      </c>
      <c r="C35" s="23"/>
      <c r="D35" s="23"/>
      <c r="E35" s="68">
        <f t="shared" si="13"/>
        <v>10000</v>
      </c>
      <c r="F35" s="36"/>
      <c r="G35" s="36"/>
      <c r="H35" s="36"/>
      <c r="I35" s="35"/>
      <c r="J35" s="35"/>
      <c r="K35" s="35"/>
      <c r="L35" s="35"/>
      <c r="M35" s="23"/>
      <c r="N35" s="17"/>
      <c r="O35" s="17"/>
      <c r="P35" s="17"/>
      <c r="Q35" s="17"/>
      <c r="R35" s="17">
        <f t="shared" si="14"/>
        <v>0</v>
      </c>
    </row>
    <row r="36" spans="1:20" x14ac:dyDescent="0.35">
      <c r="A36" s="15" t="s">
        <v>22</v>
      </c>
      <c r="B36" s="36">
        <v>0</v>
      </c>
      <c r="C36" s="23"/>
      <c r="D36" s="23"/>
      <c r="E36" s="68">
        <f t="shared" si="13"/>
        <v>0</v>
      </c>
      <c r="F36" s="36"/>
      <c r="G36" s="36"/>
      <c r="H36" s="36"/>
      <c r="I36" s="35"/>
      <c r="J36" s="35"/>
      <c r="K36" s="35"/>
      <c r="L36" s="35"/>
      <c r="M36" s="36"/>
      <c r="N36" s="35"/>
      <c r="O36" s="35"/>
      <c r="P36" s="35"/>
      <c r="Q36" s="35"/>
      <c r="R36" s="17">
        <f t="shared" si="14"/>
        <v>0</v>
      </c>
    </row>
    <row r="37" spans="1:20" x14ac:dyDescent="0.35">
      <c r="A37" s="15" t="s">
        <v>23</v>
      </c>
      <c r="B37" s="36">
        <v>0</v>
      </c>
      <c r="C37" s="23"/>
      <c r="D37" s="23">
        <v>0</v>
      </c>
      <c r="E37" s="68">
        <f t="shared" si="13"/>
        <v>0</v>
      </c>
      <c r="F37" s="36"/>
      <c r="G37" s="36"/>
      <c r="H37" s="36"/>
      <c r="I37" s="35"/>
      <c r="J37" s="35"/>
      <c r="K37" s="35"/>
      <c r="L37" s="35"/>
      <c r="M37" s="36"/>
      <c r="N37" s="35"/>
      <c r="O37" s="35"/>
      <c r="P37" s="35"/>
      <c r="Q37" s="35"/>
      <c r="R37" s="17">
        <f t="shared" si="14"/>
        <v>0</v>
      </c>
    </row>
    <row r="38" spans="1:20" x14ac:dyDescent="0.35">
      <c r="A38" s="29" t="s">
        <v>24</v>
      </c>
      <c r="B38" s="36">
        <v>0</v>
      </c>
      <c r="C38" s="23"/>
      <c r="D38" s="23"/>
      <c r="E38" s="68">
        <f t="shared" si="13"/>
        <v>0</v>
      </c>
      <c r="F38" s="36"/>
      <c r="G38" s="36"/>
      <c r="H38" s="36"/>
      <c r="I38" s="35"/>
      <c r="J38" s="35"/>
      <c r="K38" s="35"/>
      <c r="L38" s="35"/>
      <c r="M38" s="36"/>
      <c r="N38" s="35"/>
      <c r="O38" s="35"/>
      <c r="P38" s="35"/>
      <c r="Q38" s="35"/>
      <c r="R38" s="17">
        <f t="shared" si="14"/>
        <v>0</v>
      </c>
      <c r="T38" s="8"/>
    </row>
    <row r="39" spans="1:20" x14ac:dyDescent="0.35">
      <c r="A39" s="15" t="s">
        <v>25</v>
      </c>
      <c r="B39" s="36"/>
      <c r="C39" s="23"/>
      <c r="D39" s="23">
        <v>2450000</v>
      </c>
      <c r="E39" s="68">
        <f t="shared" si="13"/>
        <v>2450000</v>
      </c>
      <c r="F39" s="36"/>
      <c r="G39" s="36"/>
      <c r="H39" s="36"/>
      <c r="I39" s="36"/>
      <c r="J39" s="36"/>
      <c r="K39" s="35"/>
      <c r="L39" s="35"/>
      <c r="M39" s="36"/>
      <c r="N39" s="35"/>
      <c r="O39" s="35"/>
      <c r="P39" s="35"/>
      <c r="Q39" s="35"/>
      <c r="R39" s="17">
        <f t="shared" si="14"/>
        <v>0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/>
      <c r="D41" s="78">
        <v>800000</v>
      </c>
      <c r="E41" s="68">
        <f t="shared" si="13"/>
        <v>800000</v>
      </c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17">
        <f t="shared" si="14"/>
        <v>0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0</v>
      </c>
      <c r="D58" s="58">
        <f t="shared" si="22"/>
        <v>0</v>
      </c>
      <c r="E58" s="65">
        <f>SUM(B58:D58)</f>
        <v>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0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0</v>
      </c>
      <c r="U58" s="8"/>
    </row>
    <row r="59" spans="1:21" x14ac:dyDescent="0.35">
      <c r="A59" s="37" t="s">
        <v>45</v>
      </c>
      <c r="B59" s="24"/>
      <c r="C59" s="17"/>
      <c r="D59" s="11"/>
      <c r="E59" s="68"/>
      <c r="F59" s="75"/>
      <c r="G59" s="75"/>
      <c r="H59" s="75"/>
      <c r="I59" s="35"/>
      <c r="J59" s="35"/>
      <c r="K59" s="35"/>
      <c r="L59" s="35"/>
      <c r="M59" s="75"/>
      <c r="N59" s="36"/>
      <c r="O59" s="35"/>
      <c r="P59" s="35"/>
      <c r="Q59" s="35"/>
      <c r="R59" s="17">
        <f>SUM(F59:Q59)</f>
        <v>0</v>
      </c>
    </row>
    <row r="60" spans="1:21" x14ac:dyDescent="0.35">
      <c r="A60" s="37" t="s">
        <v>46</v>
      </c>
      <c r="B60" s="24"/>
      <c r="C60" s="23"/>
      <c r="D60" s="39"/>
      <c r="E60" s="68"/>
      <c r="F60" s="36"/>
      <c r="G60" s="36"/>
      <c r="H60" s="36"/>
      <c r="I60" s="36"/>
      <c r="J60" s="36"/>
      <c r="K60" s="35"/>
      <c r="L60" s="35"/>
      <c r="M60" s="36"/>
      <c r="N60" s="36"/>
      <c r="O60" s="35"/>
      <c r="P60" s="35"/>
      <c r="Q60" s="35"/>
      <c r="R60" s="17">
        <f t="shared" ref="R60:R67" si="25">SUM(F60:Q60)</f>
        <v>0</v>
      </c>
    </row>
    <row r="61" spans="1:21" x14ac:dyDescent="0.35">
      <c r="A61" s="37" t="s">
        <v>47</v>
      </c>
      <c r="B61" s="24"/>
      <c r="C61" s="36"/>
      <c r="D61" s="24"/>
      <c r="E61" s="68"/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5"/>
        <v>0</v>
      </c>
    </row>
    <row r="62" spans="1:21" x14ac:dyDescent="0.35">
      <c r="A62" s="37" t="s">
        <v>48</v>
      </c>
      <c r="B62" s="24"/>
      <c r="C62" s="36"/>
      <c r="D62" s="24"/>
      <c r="E62" s="68"/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5"/>
        <v>0</v>
      </c>
    </row>
    <row r="63" spans="1:21" x14ac:dyDescent="0.35">
      <c r="A63" s="37" t="s">
        <v>49</v>
      </c>
      <c r="B63" s="24"/>
      <c r="C63" s="36"/>
      <c r="D63" s="24"/>
      <c r="E63" s="68"/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5"/>
        <v>0</v>
      </c>
    </row>
    <row r="64" spans="1:21" ht="15" customHeight="1" x14ac:dyDescent="0.35">
      <c r="A64" s="37" t="s">
        <v>50</v>
      </c>
      <c r="B64" s="24"/>
      <c r="C64" s="36"/>
      <c r="D64" s="24"/>
      <c r="E64" s="68"/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5"/>
        <v>0</v>
      </c>
    </row>
    <row r="65" spans="1:21" ht="14.25" customHeight="1" x14ac:dyDescent="0.35">
      <c r="A65" s="37" t="s">
        <v>51</v>
      </c>
      <c r="B65" s="24"/>
      <c r="C65" s="36"/>
      <c r="D65" s="24"/>
      <c r="E65" s="68"/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5"/>
        <v>0</v>
      </c>
    </row>
    <row r="66" spans="1:21" x14ac:dyDescent="0.35">
      <c r="A66" s="37" t="s">
        <v>52</v>
      </c>
      <c r="B66" s="24"/>
      <c r="C66" s="36"/>
      <c r="D66" s="24"/>
      <c r="E66" s="68"/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5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5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6">SUM(C69:C72)</f>
        <v>0</v>
      </c>
      <c r="D68" s="95">
        <f t="shared" si="26"/>
        <v>0</v>
      </c>
      <c r="E68" s="65">
        <f t="shared" si="15"/>
        <v>0</v>
      </c>
      <c r="F68" s="66">
        <f t="shared" ref="F68:G68" si="27">SUM(F69:F72)</f>
        <v>0</v>
      </c>
      <c r="G68" s="72">
        <f t="shared" si="27"/>
        <v>0</v>
      </c>
      <c r="H68" s="34">
        <v>0</v>
      </c>
      <c r="I68" s="34"/>
      <c r="J68" s="34"/>
      <c r="K68" s="34"/>
      <c r="L68" s="34"/>
      <c r="M68" s="67">
        <f t="shared" ref="M68:Q68" si="28">SUM(M69:M72)</f>
        <v>0</v>
      </c>
      <c r="N68" s="67">
        <f t="shared" si="28"/>
        <v>0</v>
      </c>
      <c r="O68" s="67">
        <f t="shared" si="28"/>
        <v>0</v>
      </c>
      <c r="P68" s="67">
        <f t="shared" si="28"/>
        <v>0</v>
      </c>
      <c r="Q68" s="67">
        <f t="shared" si="28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29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29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29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0">SUM(C74:C75)</f>
        <v>0</v>
      </c>
      <c r="D73" s="95">
        <f t="shared" si="30"/>
        <v>0</v>
      </c>
      <c r="E73" s="65">
        <f t="shared" si="15"/>
        <v>0</v>
      </c>
      <c r="F73" s="66">
        <f t="shared" ref="F73:G73" si="31">SUM(F74:F75)</f>
        <v>0</v>
      </c>
      <c r="G73" s="72">
        <f t="shared" si="31"/>
        <v>0</v>
      </c>
      <c r="H73" s="73">
        <v>0</v>
      </c>
      <c r="I73" s="73"/>
      <c r="J73" s="34"/>
      <c r="K73" s="34"/>
      <c r="L73" s="34"/>
      <c r="M73" s="67">
        <f t="shared" ref="M73:Q73" si="32">SUM(M74:M75)</f>
        <v>0</v>
      </c>
      <c r="N73" s="67">
        <f t="shared" si="32"/>
        <v>0</v>
      </c>
      <c r="O73" s="67">
        <f t="shared" si="32"/>
        <v>0</v>
      </c>
      <c r="P73" s="67">
        <f t="shared" si="32"/>
        <v>0</v>
      </c>
      <c r="Q73" s="67">
        <f t="shared" si="32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3">SUM(C77:C79)</f>
        <v>0</v>
      </c>
      <c r="D76" s="95">
        <f t="shared" si="33"/>
        <v>0</v>
      </c>
      <c r="E76" s="65">
        <f t="shared" si="15"/>
        <v>0</v>
      </c>
      <c r="F76" s="66">
        <f t="shared" ref="F76:G76" si="34">SUM(F77:F79)</f>
        <v>0</v>
      </c>
      <c r="G76" s="72">
        <f t="shared" si="34"/>
        <v>0</v>
      </c>
      <c r="H76" s="34">
        <v>0</v>
      </c>
      <c r="I76" s="34"/>
      <c r="J76" s="34"/>
      <c r="K76" s="34"/>
      <c r="L76" s="34"/>
      <c r="M76" s="67">
        <f t="shared" ref="M76:Q76" si="35">SUM(M77:M79)</f>
        <v>0</v>
      </c>
      <c r="N76" s="67">
        <f t="shared" si="35"/>
        <v>0</v>
      </c>
      <c r="O76" s="67">
        <f t="shared" si="35"/>
        <v>0</v>
      </c>
      <c r="P76" s="67">
        <f t="shared" si="35"/>
        <v>0</v>
      </c>
      <c r="Q76" s="67">
        <f t="shared" si="35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6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7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6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7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0</v>
      </c>
      <c r="D80" s="97">
        <f>+D15</f>
        <v>22925496</v>
      </c>
      <c r="E80" s="63">
        <f>SUM(B80:D80)</f>
        <v>71925496</v>
      </c>
      <c r="F80" s="60">
        <f t="shared" ref="F80:Q80" si="38">+F16+F22+F32+F42+F58</f>
        <v>5336535.08</v>
      </c>
      <c r="G80" s="57">
        <f t="shared" si="38"/>
        <v>0</v>
      </c>
      <c r="H80" s="57">
        <f t="shared" si="38"/>
        <v>0</v>
      </c>
      <c r="I80" s="92">
        <f t="shared" si="38"/>
        <v>0</v>
      </c>
      <c r="J80" s="92">
        <f t="shared" si="38"/>
        <v>0</v>
      </c>
      <c r="K80" s="92">
        <f t="shared" si="38"/>
        <v>0</v>
      </c>
      <c r="L80" s="92">
        <f t="shared" si="38"/>
        <v>0</v>
      </c>
      <c r="M80" s="63">
        <f t="shared" si="38"/>
        <v>0</v>
      </c>
      <c r="N80" s="63">
        <f t="shared" si="38"/>
        <v>0</v>
      </c>
      <c r="O80" s="63">
        <f t="shared" si="38"/>
        <v>0</v>
      </c>
      <c r="P80" s="63">
        <f t="shared" si="38"/>
        <v>0</v>
      </c>
      <c r="Q80" s="63">
        <f t="shared" si="38"/>
        <v>0</v>
      </c>
      <c r="R80" s="106">
        <f>SUM(F80:Q80)</f>
        <v>5336535.08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6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6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39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6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39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6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39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6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6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6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0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6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0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6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0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0</v>
      </c>
      <c r="D91" s="27">
        <f>+D80+D90</f>
        <v>22925496</v>
      </c>
      <c r="E91" s="87">
        <f>SUM(B91:D91)</f>
        <v>71925496</v>
      </c>
      <c r="F91" s="27">
        <f t="shared" ref="F91:R91" si="41">+F80+F90</f>
        <v>5336535.08</v>
      </c>
      <c r="G91" s="27">
        <f t="shared" si="41"/>
        <v>0</v>
      </c>
      <c r="H91" s="27">
        <f t="shared" si="41"/>
        <v>0</v>
      </c>
      <c r="I91" s="27">
        <f t="shared" si="41"/>
        <v>0</v>
      </c>
      <c r="J91" s="27">
        <f t="shared" si="41"/>
        <v>0</v>
      </c>
      <c r="K91" s="27">
        <f t="shared" si="41"/>
        <v>0</v>
      </c>
      <c r="L91" s="27">
        <f t="shared" si="41"/>
        <v>0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1"/>
        <v>5336535.08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2"/>
    </row>
    <row r="100" spans="1:18" x14ac:dyDescent="0.35">
      <c r="A100" s="53"/>
    </row>
    <row r="101" spans="1:18" x14ac:dyDescent="0.3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35">
      <c r="A102" s="53"/>
    </row>
    <row r="103" spans="1:18" x14ac:dyDescent="0.35">
      <c r="A103" s="56"/>
    </row>
    <row r="104" spans="1:18" x14ac:dyDescent="0.3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3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35">
      <c r="A106" s="53"/>
    </row>
    <row r="107" spans="1:18" x14ac:dyDescent="0.3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35">
      <c r="A108" s="55"/>
      <c r="B108" s="55"/>
      <c r="C108" s="55"/>
      <c r="D108" s="55"/>
      <c r="E108" s="55"/>
    </row>
    <row r="109" spans="1:18" x14ac:dyDescent="0.35">
      <c r="A109" s="55"/>
    </row>
    <row r="110" spans="1:18" x14ac:dyDescent="0.3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3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2025-02-03T13:28:40Z</cp:lastPrinted>
  <dcterms:created xsi:type="dcterms:W3CDTF">2018-04-17T18:57:16Z</dcterms:created>
  <dcterms:modified xsi:type="dcterms:W3CDTF">2025-02-06T13:49:21Z</dcterms:modified>
  <cp:category/>
  <cp:contentStatus/>
</cp:coreProperties>
</file>