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Noviembre\Ejecucion\"/>
    </mc:Choice>
  </mc:AlternateContent>
  <xr:revisionPtr revIDLastSave="0" documentId="8_{C8D93C3F-3765-4879-AFAC-CD4A3DDA33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3" l="1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<sst xmlns="http://schemas.openxmlformats.org/spreadsheetml/2006/main" count="113" uniqueCount="113">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</sst>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topLeftCell="A3" zoomScaleNormal="100" workbookViewId="0">
      <pane xSplit="1" topLeftCell="B1" activePane="topRight" state="frozen"/>
      <selection activeCell="A3" sqref="A3"/>
      <selection pane="topRight" activeCell="P60" sqref="P60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8781844.3900000006</v>
      </c>
      <c r="J15" s="25">
        <f t="shared" si="0"/>
        <v>6564513.9699999997</v>
      </c>
      <c r="K15" s="25">
        <f t="shared" si="0"/>
        <v>5273179.57</v>
      </c>
      <c r="L15" s="25">
        <f t="shared" ref="L15:Q15" si="1">+L16+L22+L32+L42+L58+L68</f>
        <v>5966060.1500000004</v>
      </c>
      <c r="M15" s="101">
        <f t="shared" si="1"/>
        <v>4624742.1099999994</v>
      </c>
      <c r="N15" s="101">
        <f t="shared" si="1"/>
        <v>10008618.25</v>
      </c>
      <c r="O15" s="101">
        <f t="shared" si="1"/>
        <v>9203154.9299999997</v>
      </c>
      <c r="P15" s="101">
        <f t="shared" si="1"/>
        <v>10904017.719999999</v>
      </c>
      <c r="Q15" s="101">
        <f t="shared" si="1"/>
        <v>0</v>
      </c>
      <c r="R15" s="25">
        <f>SUM(F15:Q15)</f>
        <v>75333003.769999996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5975483.0700000003</v>
      </c>
      <c r="J16" s="67">
        <f t="shared" si="2"/>
        <v>3313433.82</v>
      </c>
      <c r="K16" s="67">
        <f t="shared" si="2"/>
        <v>3296140.32</v>
      </c>
      <c r="L16" s="67">
        <f t="shared" ref="L16" si="3">SUM(L17:L21)</f>
        <v>3468753.67</v>
      </c>
      <c r="M16" s="67">
        <f t="shared" ref="M16:Q16" si="4">SUM(M17:M21)</f>
        <v>3469079.78</v>
      </c>
      <c r="N16" s="67">
        <f t="shared" si="4"/>
        <v>3255788.82</v>
      </c>
      <c r="O16" s="67">
        <f t="shared" si="4"/>
        <v>6122257.6799999997</v>
      </c>
      <c r="P16" s="67">
        <f t="shared" si="4"/>
        <v>6132605.5099999998</v>
      </c>
      <c r="Q16" s="67">
        <f t="shared" si="4"/>
        <v>0</v>
      </c>
      <c r="R16" s="67">
        <f>SUM(R17:R21)</f>
        <v>44874467.100000009</v>
      </c>
      <c r="T16" s="8"/>
      <c r="V16" s="4"/>
    </row>
    <row r="17" spans="1:20" x14ac:dyDescent="0.3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>
        <v>2722950</v>
      </c>
      <c r="J17" s="35">
        <v>2722950</v>
      </c>
      <c r="K17" s="35">
        <v>2707950</v>
      </c>
      <c r="L17" s="35">
        <v>2669450</v>
      </c>
      <c r="M17" s="35">
        <v>2886240.96</v>
      </c>
      <c r="N17" s="35">
        <v>2672950</v>
      </c>
      <c r="O17" s="35">
        <v>2690950</v>
      </c>
      <c r="P17" s="35">
        <v>5558249.9900000002</v>
      </c>
      <c r="Q17" s="35"/>
      <c r="R17" s="23">
        <f>SUM(F17:Q17)</f>
        <v>32693040.950000003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>
        <v>2839108.33</v>
      </c>
      <c r="J18" s="36">
        <v>176600</v>
      </c>
      <c r="K18" s="36">
        <v>176600</v>
      </c>
      <c r="L18" s="36">
        <v>393600</v>
      </c>
      <c r="M18" s="36">
        <v>176600</v>
      </c>
      <c r="N18" s="36">
        <v>176600</v>
      </c>
      <c r="O18" s="36">
        <v>3022316.66</v>
      </c>
      <c r="P18" s="36">
        <v>164600</v>
      </c>
      <c r="Q18" s="36"/>
      <c r="R18" s="23">
        <f t="shared" ref="R18:R21" si="5">SUM(F18:Q18)</f>
        <v>7683824.9900000002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>
        <v>413424.74</v>
      </c>
      <c r="J21" s="71">
        <v>413883.82</v>
      </c>
      <c r="K21" s="71">
        <v>411590.32</v>
      </c>
      <c r="L21" s="71">
        <v>405703.67</v>
      </c>
      <c r="M21" s="71">
        <v>406238.82</v>
      </c>
      <c r="N21" s="71">
        <v>406238.82</v>
      </c>
      <c r="O21" s="71">
        <v>408991.02</v>
      </c>
      <c r="P21" s="71">
        <v>409755.52</v>
      </c>
      <c r="Q21" s="71"/>
      <c r="R21" s="23">
        <f t="shared" si="5"/>
        <v>4497601.16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2388577.81</v>
      </c>
      <c r="J22" s="34">
        <f t="shared" si="8"/>
        <v>2671108.89</v>
      </c>
      <c r="K22" s="34">
        <f t="shared" si="8"/>
        <v>1440398.7600000002</v>
      </c>
      <c r="L22" s="34">
        <f t="shared" si="8"/>
        <v>1434093.97</v>
      </c>
      <c r="M22" s="72">
        <f t="shared" si="8"/>
        <v>771022.22</v>
      </c>
      <c r="N22" s="72">
        <f t="shared" si="8"/>
        <v>6234008.9500000002</v>
      </c>
      <c r="O22" s="72">
        <f t="shared" si="8"/>
        <v>2079917.21</v>
      </c>
      <c r="P22" s="72">
        <f t="shared" si="8"/>
        <v>4224723.0199999996</v>
      </c>
      <c r="Q22" s="72">
        <f t="shared" si="8"/>
        <v>0</v>
      </c>
      <c r="R22" s="34">
        <f>SUM(F22:Q22)</f>
        <v>24565555.100000001</v>
      </c>
      <c r="T22" s="8"/>
    </row>
    <row r="23" spans="1:20" x14ac:dyDescent="0.3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>
        <v>225249.93</v>
      </c>
      <c r="J23" s="35">
        <v>224792.21</v>
      </c>
      <c r="K23" s="35">
        <v>206269.34</v>
      </c>
      <c r="L23" s="35">
        <v>221064.67</v>
      </c>
      <c r="M23" s="35">
        <v>215587.08</v>
      </c>
      <c r="N23" s="35">
        <v>214824.95999999999</v>
      </c>
      <c r="O23" s="35">
        <v>227250.93</v>
      </c>
      <c r="P23" s="35">
        <v>214639</v>
      </c>
      <c r="Q23" s="35"/>
      <c r="R23" s="17">
        <f>SUM(F23:Q23)</f>
        <v>2352134.54</v>
      </c>
    </row>
    <row r="24" spans="1:20" x14ac:dyDescent="0.3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>
        <v>18172</v>
      </c>
      <c r="N24" s="35"/>
      <c r="O24" s="35"/>
      <c r="P24" s="35"/>
      <c r="Q24" s="35"/>
      <c r="R24" s="17">
        <f t="shared" ref="R24:R31" si="10">SUM(F24:Q24)</f>
        <v>18172</v>
      </c>
    </row>
    <row r="25" spans="1:20" x14ac:dyDescent="0.3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>
        <v>1372581.81</v>
      </c>
      <c r="J25" s="35">
        <v>1634320.62</v>
      </c>
      <c r="K25" s="35">
        <v>130402.56</v>
      </c>
      <c r="L25" s="35">
        <v>231595.81</v>
      </c>
      <c r="M25" s="36">
        <v>0</v>
      </c>
      <c r="N25" s="35"/>
      <c r="O25" s="35"/>
      <c r="P25" s="35">
        <v>2684569.85</v>
      </c>
      <c r="Q25" s="35"/>
      <c r="R25" s="17">
        <f t="shared" si="10"/>
        <v>6053470.6500000004</v>
      </c>
    </row>
    <row r="26" spans="1:20" ht="18" customHeight="1" x14ac:dyDescent="0.3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>
        <v>25000</v>
      </c>
      <c r="K26" s="35">
        <v>185584.84</v>
      </c>
      <c r="L26" s="35"/>
      <c r="M26" s="36">
        <v>0</v>
      </c>
      <c r="N26" s="35"/>
      <c r="O26" s="35"/>
      <c r="P26" s="35"/>
      <c r="Q26" s="35"/>
      <c r="R26" s="17">
        <f t="shared" si="10"/>
        <v>210584.84</v>
      </c>
    </row>
    <row r="27" spans="1:20" x14ac:dyDescent="0.3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>
        <v>88858.89</v>
      </c>
      <c r="J27" s="36">
        <v>59629.8</v>
      </c>
      <c r="K27" s="35">
        <v>59629.8</v>
      </c>
      <c r="L27" s="35">
        <v>145958.28</v>
      </c>
      <c r="M27" s="36">
        <v>42690.82</v>
      </c>
      <c r="N27" s="35">
        <v>5344477.28</v>
      </c>
      <c r="O27" s="35">
        <v>742883.94</v>
      </c>
      <c r="P27" s="35">
        <v>799388.24</v>
      </c>
      <c r="Q27" s="35"/>
      <c r="R27" s="17">
        <f t="shared" si="10"/>
        <v>8558981.9500000011</v>
      </c>
    </row>
    <row r="28" spans="1:20" x14ac:dyDescent="0.3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>
        <v>646547.18000000005</v>
      </c>
      <c r="J28" s="36">
        <v>488672.32</v>
      </c>
      <c r="K28" s="35">
        <v>488672.32</v>
      </c>
      <c r="L28" s="35">
        <v>489932.32</v>
      </c>
      <c r="M28" s="36">
        <v>488672.32</v>
      </c>
      <c r="N28" s="35">
        <v>477389.47</v>
      </c>
      <c r="O28" s="35">
        <v>488276.45</v>
      </c>
      <c r="P28" s="35">
        <v>499163.43</v>
      </c>
      <c r="Q28" s="35"/>
      <c r="R28" s="17">
        <f t="shared" si="10"/>
        <v>5391338.7599999988</v>
      </c>
    </row>
    <row r="29" spans="1:20" ht="29" x14ac:dyDescent="0.3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>
        <v>75809.100000000006</v>
      </c>
      <c r="L29" s="35">
        <v>150000</v>
      </c>
      <c r="M29" s="36">
        <v>0</v>
      </c>
      <c r="N29" s="35">
        <v>49817.24</v>
      </c>
      <c r="O29" s="35">
        <v>406805.89</v>
      </c>
      <c r="P29" s="35"/>
      <c r="Q29" s="35"/>
      <c r="R29" s="17">
        <f t="shared" si="10"/>
        <v>682432.23</v>
      </c>
    </row>
    <row r="30" spans="1:20" x14ac:dyDescent="0.3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>
        <v>55340</v>
      </c>
      <c r="J30" s="36"/>
      <c r="K30" s="35">
        <v>119921.8</v>
      </c>
      <c r="L30" s="35">
        <v>18483.89</v>
      </c>
      <c r="M30" s="36">
        <v>5900</v>
      </c>
      <c r="N30" s="35">
        <v>147500</v>
      </c>
      <c r="O30" s="35">
        <v>214700</v>
      </c>
      <c r="P30" s="35">
        <v>10000</v>
      </c>
      <c r="Q30" s="35"/>
      <c r="R30" s="17">
        <f t="shared" si="10"/>
        <v>571845.68999999994</v>
      </c>
    </row>
    <row r="31" spans="1:20" ht="15" thickBot="1" x14ac:dyDescent="0.4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>
        <v>238693.94</v>
      </c>
      <c r="K31" s="75">
        <v>174109</v>
      </c>
      <c r="L31" s="75">
        <v>177059</v>
      </c>
      <c r="M31" s="54">
        <v>0</v>
      </c>
      <c r="N31" s="75"/>
      <c r="O31" s="75"/>
      <c r="P31" s="75">
        <v>16962.5</v>
      </c>
      <c r="Q31" s="75"/>
      <c r="R31" s="17">
        <f t="shared" si="10"/>
        <v>726594.44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417783.51</v>
      </c>
      <c r="J32" s="72">
        <f t="shared" si="12"/>
        <v>579971.26</v>
      </c>
      <c r="K32" s="72">
        <f t="shared" si="12"/>
        <v>536640.49</v>
      </c>
      <c r="L32" s="72">
        <f t="shared" si="12"/>
        <v>652889.19000000006</v>
      </c>
      <c r="M32" s="67">
        <f t="shared" si="12"/>
        <v>260105.97</v>
      </c>
      <c r="N32" s="67">
        <f t="shared" si="12"/>
        <v>518820.48</v>
      </c>
      <c r="O32" s="67">
        <f t="shared" si="12"/>
        <v>979138.77</v>
      </c>
      <c r="P32" s="67">
        <f t="shared" si="12"/>
        <v>291588.99</v>
      </c>
      <c r="Q32" s="67">
        <f t="shared" si="12"/>
        <v>0</v>
      </c>
      <c r="R32" s="74">
        <f>SUM(F32:Q32)</f>
        <v>5081182.6400000006</v>
      </c>
    </row>
    <row r="33" spans="1:20" x14ac:dyDescent="0.3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>
        <v>184330.51</v>
      </c>
      <c r="J33" s="35">
        <v>198620.96</v>
      </c>
      <c r="K33" s="35">
        <v>181126</v>
      </c>
      <c r="L33" s="35">
        <v>178159.42</v>
      </c>
      <c r="M33" s="35">
        <v>193855.97</v>
      </c>
      <c r="N33" s="35">
        <v>196439.5</v>
      </c>
      <c r="O33" s="35">
        <v>210592.5</v>
      </c>
      <c r="P33" s="35">
        <v>189828.99</v>
      </c>
      <c r="Q33" s="35"/>
      <c r="R33" s="17">
        <f>SUM(F33:Q33)</f>
        <v>1895886.5299999998</v>
      </c>
    </row>
    <row r="34" spans="1:20" x14ac:dyDescent="0.3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>
        <v>25842</v>
      </c>
      <c r="L34" s="35">
        <v>15160</v>
      </c>
      <c r="M34" s="36">
        <v>0</v>
      </c>
      <c r="N34" s="35"/>
      <c r="O34" s="35">
        <v>16992</v>
      </c>
      <c r="P34" s="35"/>
      <c r="Q34" s="35"/>
      <c r="R34" s="17">
        <f t="shared" ref="R34:R41" si="14">SUM(F34:Q34)</f>
        <v>57994</v>
      </c>
    </row>
    <row r="35" spans="1:20" x14ac:dyDescent="0.3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>
        <v>47388.800000000003</v>
      </c>
      <c r="K35" s="35"/>
      <c r="L35" s="35"/>
      <c r="M35" s="23">
        <v>3100</v>
      </c>
      <c r="N35" s="17">
        <v>49598.94</v>
      </c>
      <c r="O35" s="17">
        <v>14717.34</v>
      </c>
      <c r="P35" s="17"/>
      <c r="Q35" s="17"/>
      <c r="R35" s="17">
        <f t="shared" si="14"/>
        <v>114805.08</v>
      </c>
    </row>
    <row r="36" spans="1:20" x14ac:dyDescent="0.3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>
        <v>35048.49</v>
      </c>
      <c r="L36" s="35"/>
      <c r="M36" s="36">
        <v>0</v>
      </c>
      <c r="N36" s="35"/>
      <c r="O36" s="35"/>
      <c r="P36" s="35"/>
      <c r="Q36" s="35"/>
      <c r="R36" s="17">
        <f t="shared" si="14"/>
        <v>35048.49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>
        <v>84016</v>
      </c>
      <c r="L37" s="35"/>
      <c r="M37" s="36">
        <v>38940</v>
      </c>
      <c r="N37" s="35"/>
      <c r="O37" s="35"/>
      <c r="P37" s="35"/>
      <c r="Q37" s="35"/>
      <c r="R37" s="17">
        <f t="shared" si="14"/>
        <v>122956</v>
      </c>
    </row>
    <row r="38" spans="1:20" x14ac:dyDescent="0.3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>
        <v>6236.59</v>
      </c>
      <c r="M38" s="36">
        <v>0</v>
      </c>
      <c r="N38" s="35"/>
      <c r="O38" s="35">
        <v>7280</v>
      </c>
      <c r="P38" s="35"/>
      <c r="Q38" s="35"/>
      <c r="R38" s="17">
        <f t="shared" si="14"/>
        <v>13516.59</v>
      </c>
      <c r="T38" s="8"/>
    </row>
    <row r="39" spans="1:20" x14ac:dyDescent="0.3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>
        <v>200000</v>
      </c>
      <c r="J39" s="36">
        <v>200000</v>
      </c>
      <c r="K39" s="35">
        <v>210608</v>
      </c>
      <c r="L39" s="35">
        <v>400000</v>
      </c>
      <c r="M39" s="36">
        <v>24210</v>
      </c>
      <c r="N39" s="35">
        <v>210976</v>
      </c>
      <c r="O39" s="35">
        <v>518619</v>
      </c>
      <c r="P39" s="35"/>
      <c r="Q39" s="35"/>
      <c r="R39" s="17">
        <f t="shared" si="14"/>
        <v>2174358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>
        <v>0</v>
      </c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>
        <v>33453</v>
      </c>
      <c r="J41" s="75">
        <v>133961.5</v>
      </c>
      <c r="K41" s="75"/>
      <c r="L41" s="75">
        <v>53333.18</v>
      </c>
      <c r="M41" s="75">
        <v>0</v>
      </c>
      <c r="N41" s="75">
        <v>61806.04</v>
      </c>
      <c r="O41" s="75">
        <v>210937.93</v>
      </c>
      <c r="P41" s="75">
        <v>101760</v>
      </c>
      <c r="Q41" s="75"/>
      <c r="R41" s="17">
        <f t="shared" si="14"/>
        <v>666617.94999999995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410323.32</v>
      </c>
      <c r="M58" s="72">
        <f t="shared" ref="M58:Q58" si="24">SUM(M59:M67)</f>
        <v>124534.14</v>
      </c>
      <c r="N58" s="72">
        <f t="shared" si="24"/>
        <v>0</v>
      </c>
      <c r="O58" s="72">
        <f t="shared" si="24"/>
        <v>21841.27</v>
      </c>
      <c r="P58" s="72">
        <f t="shared" si="24"/>
        <v>255100.2</v>
      </c>
      <c r="Q58" s="72">
        <f t="shared" si="24"/>
        <v>0</v>
      </c>
      <c r="R58" s="74">
        <f>SUM(F58:Q58)</f>
        <v>811798.92999999993</v>
      </c>
      <c r="U58" s="8"/>
    </row>
    <row r="59" spans="1:21" x14ac:dyDescent="0.3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>
        <v>212333.32</v>
      </c>
      <c r="M59" s="75">
        <v>124534.14</v>
      </c>
      <c r="N59" s="36"/>
      <c r="O59" s="35">
        <v>21841.27</v>
      </c>
      <c r="P59" s="35">
        <v>255100.2</v>
      </c>
      <c r="Q59" s="35"/>
      <c r="R59" s="17">
        <f>SUM(F59:Q59)</f>
        <v>613808.93000000005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>
        <v>197990</v>
      </c>
      <c r="M60" s="36"/>
      <c r="N60" s="36"/>
      <c r="O60" s="35"/>
      <c r="P60" s="35"/>
      <c r="Q60" s="35"/>
      <c r="R60" s="17">
        <f t="shared" ref="R60:R67" si="25">SUM(F60:Q60)</f>
        <v>197990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8781844.3900000006</v>
      </c>
      <c r="J80" s="92">
        <f t="shared" si="38"/>
        <v>6564513.9699999997</v>
      </c>
      <c r="K80" s="92">
        <f t="shared" si="38"/>
        <v>5273179.57</v>
      </c>
      <c r="L80" s="92">
        <f t="shared" si="38"/>
        <v>5966060.1500000004</v>
      </c>
      <c r="M80" s="63">
        <f t="shared" si="38"/>
        <v>4624742.1099999994</v>
      </c>
      <c r="N80" s="63">
        <f t="shared" si="38"/>
        <v>10008618.25</v>
      </c>
      <c r="O80" s="63">
        <f t="shared" si="38"/>
        <v>9203154.9299999997</v>
      </c>
      <c r="P80" s="63">
        <f t="shared" si="38"/>
        <v>10904017.719999999</v>
      </c>
      <c r="Q80" s="63">
        <f t="shared" si="38"/>
        <v>0</v>
      </c>
      <c r="R80" s="106">
        <f>SUM(F80:Q80)</f>
        <v>75333003.769999996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8781844.3900000006</v>
      </c>
      <c r="J91" s="27">
        <f t="shared" si="41"/>
        <v>6564513.9699999997</v>
      </c>
      <c r="K91" s="27">
        <f t="shared" si="41"/>
        <v>5273179.57</v>
      </c>
      <c r="L91" s="27">
        <f t="shared" si="41"/>
        <v>5966060.1500000004</v>
      </c>
      <c r="M91" s="27">
        <f>+M80+M90</f>
        <v>4624742.1099999994</v>
      </c>
      <c r="N91" s="27">
        <f>+N80+N90</f>
        <v>10008618.25</v>
      </c>
      <c r="O91" s="27">
        <f>+O80+O90</f>
        <v>9203154.9299999997</v>
      </c>
      <c r="P91" s="27">
        <f>+P80+P90</f>
        <v>10904017.719999999</v>
      </c>
      <c r="Q91" s="27">
        <f>+Q80+Q90</f>
        <v>0</v>
      </c>
      <c r="R91" s="27">
        <f t="shared" si="41"/>
        <v>75333003.769999996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2025-12-01T15:36:36Z</cp:lastPrinted>
  <dcterms:created xsi:type="dcterms:W3CDTF">2018-04-17T18:57:16Z</dcterms:created>
  <dcterms:modified xsi:type="dcterms:W3CDTF">2025-12-08T18:57:20Z</dcterms:modified>
  <cp:category/>
  <cp:contentStatus/>
</cp:coreProperties>
</file>