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CC4F4930-3E4D-402F-95EA-1EB5BAEBAE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<sst xmlns="http://schemas.openxmlformats.org/spreadsheetml/2006/main" count="101" uniqueCount="101">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</sst>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topLeftCell="A2" zoomScale="95" zoomScaleNormal="95" workbookViewId="0">
      <selection activeCell="E40" sqref="E40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4.2695312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15900625.289999999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15900625.289999999</v>
      </c>
      <c r="D15" s="89">
        <f>+D16+D22+D32+D42+D58+D68</f>
        <v>22925496</v>
      </c>
      <c r="E15" s="87">
        <f t="shared" ref="E15:F15" si="0">+E16+E22+E32+E42+E58+E68</f>
        <v>5283843.6500000004</v>
      </c>
      <c r="F15" s="25">
        <f t="shared" si="0"/>
        <v>5283843.6500000004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3241755.5</v>
      </c>
      <c r="F16" s="61">
        <f t="shared" si="1"/>
        <v>3241755.5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2670950</v>
      </c>
      <c r="F17" s="23">
        <f t="shared" ref="F17:F41" si="2">SUM(E17:E17)</f>
        <v>2670950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406205.5</v>
      </c>
      <c r="F21" s="26">
        <f t="shared" si="2"/>
        <v>406205.5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12264815.289999999</v>
      </c>
      <c r="D22" s="63">
        <f t="shared" si="3"/>
        <v>18275496</v>
      </c>
      <c r="E22" s="63">
        <f t="shared" ref="E22" si="4">SUM(E23:E31)</f>
        <v>1446276.67</v>
      </c>
      <c r="F22" s="64">
        <f t="shared" si="2"/>
        <v>1446276.67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194434.55</v>
      </c>
      <c r="F23" s="17">
        <f t="shared" si="2"/>
        <v>194434.55</v>
      </c>
    </row>
    <row r="24" spans="1:8" x14ac:dyDescent="0.35">
      <c r="A24" s="15" t="s">
        <v>10</v>
      </c>
      <c r="B24" s="37">
        <v>0</v>
      </c>
      <c r="C24" s="23">
        <v>402933.65</v>
      </c>
      <c r="D24" s="23">
        <v>0</v>
      </c>
      <c r="E24" s="37">
        <v>22441.33</v>
      </c>
      <c r="F24" s="23">
        <f t="shared" si="2"/>
        <v>22441.33</v>
      </c>
    </row>
    <row r="25" spans="1:8" x14ac:dyDescent="0.35">
      <c r="A25" s="15" t="s">
        <v>11</v>
      </c>
      <c r="B25" s="37">
        <v>0</v>
      </c>
      <c r="C25" s="23">
        <v>1816438.64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75000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2020000</v>
      </c>
      <c r="D27" s="23">
        <v>8800000</v>
      </c>
      <c r="E27" s="37">
        <v>742397</v>
      </c>
      <c r="F27" s="23">
        <f t="shared" si="2"/>
        <v>742397</v>
      </c>
    </row>
    <row r="28" spans="1:8" x14ac:dyDescent="0.35">
      <c r="A28" s="15" t="s">
        <v>14</v>
      </c>
      <c r="B28" s="37">
        <v>0</v>
      </c>
      <c r="C28" s="23">
        <v>200000</v>
      </c>
      <c r="D28" s="23">
        <v>5900000</v>
      </c>
      <c r="E28" s="37">
        <v>487003.79</v>
      </c>
      <c r="F28" s="23">
        <f t="shared" si="2"/>
        <v>487003.79</v>
      </c>
    </row>
    <row r="29" spans="1:8" ht="29" x14ac:dyDescent="0.35">
      <c r="A29" s="14" t="s">
        <v>15</v>
      </c>
      <c r="B29" s="37"/>
      <c r="C29" s="23">
        <v>3055200</v>
      </c>
      <c r="D29" s="23">
        <v>75920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235243</v>
      </c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>
        <v>4460000</v>
      </c>
      <c r="D31" s="26">
        <v>703376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2368810</v>
      </c>
      <c r="D32" s="63">
        <f t="shared" si="5"/>
        <v>4650000</v>
      </c>
      <c r="E32" s="60">
        <f t="shared" ref="E32" si="6">SUM(E33:E41)</f>
        <v>595811.48</v>
      </c>
      <c r="F32" s="64">
        <f t="shared" si="2"/>
        <v>595811.48</v>
      </c>
    </row>
    <row r="33" spans="1:8" x14ac:dyDescent="0.35">
      <c r="A33" s="15" t="s">
        <v>19</v>
      </c>
      <c r="B33" s="37">
        <v>0</v>
      </c>
      <c r="C33" s="17">
        <v>200000</v>
      </c>
      <c r="D33" s="17">
        <v>2100000</v>
      </c>
      <c r="E33" s="36">
        <v>195811.48</v>
      </c>
      <c r="F33" s="17">
        <f t="shared" si="2"/>
        <v>195811.48</v>
      </c>
    </row>
    <row r="34" spans="1:8" x14ac:dyDescent="0.35">
      <c r="A34" s="15" t="s">
        <v>20</v>
      </c>
      <c r="B34" s="37">
        <v>0</v>
      </c>
      <c r="C34" s="23">
        <v>306700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180000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90000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160000</v>
      </c>
      <c r="D39" s="23">
        <v>2450000</v>
      </c>
      <c r="E39" s="37">
        <v>400000</v>
      </c>
      <c r="F39" s="23">
        <f t="shared" si="2"/>
        <v>400000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1232110</v>
      </c>
      <c r="D41" s="68">
        <v>100000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1267000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880000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>
        <v>137000</v>
      </c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100000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150000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15900625.289999999</v>
      </c>
      <c r="D80" s="91">
        <f>+D15</f>
        <v>22925496</v>
      </c>
      <c r="E80" s="90">
        <f t="shared" ref="E80:F80" si="22">+E16+E22+E32+E42+E58</f>
        <v>5283843.6500000004</v>
      </c>
      <c r="F80" s="28">
        <f t="shared" si="22"/>
        <v>5283843.6500000004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15900625.289999999</v>
      </c>
      <c r="D91" s="29">
        <f>+D80+D90</f>
        <v>22925496</v>
      </c>
      <c r="E91" s="29">
        <f>+E80+E90</f>
        <v>5283843.6500000004</v>
      </c>
      <c r="F91" s="29">
        <f>+F80+F90</f>
        <v>5283843.6500000004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2026-03-02T17:12:08Z</cp:lastPrinted>
  <dcterms:created xsi:type="dcterms:W3CDTF">2018-04-17T18:57:16Z</dcterms:created>
  <dcterms:modified xsi:type="dcterms:W3CDTF">2026-03-03T14:49:41Z</dcterms:modified>
  <cp:category/>
  <cp:contentStatus/>
</cp:coreProperties>
</file>