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6\Marzo\Ejecucion\"/>
    </mc:Choice>
  </mc:AlternateContent>
  <xr:revisionPtr revIDLastSave="0" documentId="8_{401E701C-DAE9-42C8-8F40-95985CFE1C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<sst xmlns="http://schemas.openxmlformats.org/spreadsheetml/2006/main" count="101" uniqueCount="101">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</sst>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61" sqref="E61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4.2695312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15900625.289999999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15900625.289999999</v>
      </c>
      <c r="D15" s="89">
        <f>+D16+D22+D32+D42+D58+D68</f>
        <v>22925496</v>
      </c>
      <c r="E15" s="87">
        <f t="shared" ref="E15:F15" si="0">+E16+E22+E32+E42+E58+E68</f>
        <v>7667866.2699999996</v>
      </c>
      <c r="F15" s="25">
        <f t="shared" si="0"/>
        <v>7667866.2699999996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3241755.5</v>
      </c>
      <c r="F16" s="61">
        <f t="shared" si="1"/>
        <v>3241755.5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2670950</v>
      </c>
      <c r="F17" s="23">
        <f t="shared" ref="F17:F41" si="2">SUM(E17:E17)</f>
        <v>2670950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406205.5</v>
      </c>
      <c r="F21" s="26">
        <f t="shared" si="2"/>
        <v>406205.5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12264815.289999999</v>
      </c>
      <c r="D22" s="63">
        <f t="shared" si="3"/>
        <v>18275496</v>
      </c>
      <c r="E22" s="63">
        <f t="shared" ref="E22" si="4">SUM(E23:E31)</f>
        <v>3876973.3</v>
      </c>
      <c r="F22" s="64">
        <f t="shared" si="2"/>
        <v>3876973.3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287826.06</v>
      </c>
      <c r="F23" s="17">
        <f t="shared" si="2"/>
        <v>287826.06</v>
      </c>
    </row>
    <row r="24" spans="1:8" x14ac:dyDescent="0.35">
      <c r="A24" s="15" t="s">
        <v>10</v>
      </c>
      <c r="B24" s="37">
        <v>0</v>
      </c>
      <c r="C24" s="23">
        <v>402933.65</v>
      </c>
      <c r="D24" s="23">
        <v>0</v>
      </c>
      <c r="E24" s="37">
        <v>33453</v>
      </c>
      <c r="F24" s="23">
        <f t="shared" si="2"/>
        <v>33453</v>
      </c>
    </row>
    <row r="25" spans="1:8" x14ac:dyDescent="0.35">
      <c r="A25" s="15" t="s">
        <v>11</v>
      </c>
      <c r="B25" s="37">
        <v>0</v>
      </c>
      <c r="C25" s="23">
        <v>1816438.64</v>
      </c>
      <c r="D25" s="23">
        <v>0</v>
      </c>
      <c r="E25" s="37">
        <v>158934.01999999999</v>
      </c>
      <c r="F25" s="23">
        <f t="shared" si="2"/>
        <v>158934.01999999999</v>
      </c>
    </row>
    <row r="26" spans="1:8" ht="18" customHeight="1" x14ac:dyDescent="0.35">
      <c r="A26" s="15" t="s">
        <v>12</v>
      </c>
      <c r="B26" s="37">
        <v>0</v>
      </c>
      <c r="C26" s="23">
        <v>75000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2020000</v>
      </c>
      <c r="D27" s="23">
        <v>8800000</v>
      </c>
      <c r="E27" s="37">
        <v>759035.46</v>
      </c>
      <c r="F27" s="23">
        <f t="shared" si="2"/>
        <v>759035.46</v>
      </c>
    </row>
    <row r="28" spans="1:8" x14ac:dyDescent="0.35">
      <c r="A28" s="15" t="s">
        <v>14</v>
      </c>
      <c r="B28" s="37">
        <v>0</v>
      </c>
      <c r="C28" s="23">
        <v>200000</v>
      </c>
      <c r="D28" s="23">
        <v>5900000</v>
      </c>
      <c r="E28" s="37">
        <v>687348.76</v>
      </c>
      <c r="F28" s="23">
        <f t="shared" si="2"/>
        <v>687348.76</v>
      </c>
    </row>
    <row r="29" spans="1:8" ht="29" x14ac:dyDescent="0.35">
      <c r="A29" s="14" t="s">
        <v>15</v>
      </c>
      <c r="B29" s="37"/>
      <c r="C29" s="23">
        <v>3055200</v>
      </c>
      <c r="D29" s="23">
        <v>75920</v>
      </c>
      <c r="E29" s="37">
        <v>1737622</v>
      </c>
      <c r="F29" s="23">
        <f t="shared" si="2"/>
        <v>1737622</v>
      </c>
    </row>
    <row r="30" spans="1:8" x14ac:dyDescent="0.35">
      <c r="A30" s="15" t="s">
        <v>16</v>
      </c>
      <c r="B30" s="37">
        <v>100000</v>
      </c>
      <c r="C30" s="23">
        <v>235243</v>
      </c>
      <c r="D30" s="23"/>
      <c r="E30" s="37">
        <v>17700</v>
      </c>
      <c r="F30" s="23">
        <f t="shared" si="2"/>
        <v>17700</v>
      </c>
    </row>
    <row r="31" spans="1:8" ht="15" thickBot="1" x14ac:dyDescent="0.4">
      <c r="A31" s="15" t="s">
        <v>17</v>
      </c>
      <c r="B31" s="37">
        <v>0</v>
      </c>
      <c r="C31" s="26">
        <v>4460000</v>
      </c>
      <c r="D31" s="26">
        <v>703376</v>
      </c>
      <c r="E31" s="57">
        <v>195054</v>
      </c>
      <c r="F31" s="26">
        <f t="shared" si="2"/>
        <v>195054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2368810</v>
      </c>
      <c r="D32" s="63">
        <f t="shared" si="5"/>
        <v>4650000</v>
      </c>
      <c r="E32" s="60">
        <f t="shared" ref="E32" si="6">SUM(E33:E41)</f>
        <v>382138.47</v>
      </c>
      <c r="F32" s="64">
        <f t="shared" si="2"/>
        <v>382138.47</v>
      </c>
    </row>
    <row r="33" spans="1:8" x14ac:dyDescent="0.35">
      <c r="A33" s="15" t="s">
        <v>19</v>
      </c>
      <c r="B33" s="37">
        <v>0</v>
      </c>
      <c r="C33" s="17">
        <v>200000</v>
      </c>
      <c r="D33" s="17">
        <v>2100000</v>
      </c>
      <c r="E33" s="36">
        <v>169790.47</v>
      </c>
      <c r="F33" s="17">
        <f t="shared" si="2"/>
        <v>169790.47</v>
      </c>
    </row>
    <row r="34" spans="1:8" x14ac:dyDescent="0.35">
      <c r="A34" s="15" t="s">
        <v>20</v>
      </c>
      <c r="B34" s="37">
        <v>0</v>
      </c>
      <c r="C34" s="23">
        <v>306700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180000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90000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160000</v>
      </c>
      <c r="D39" s="23">
        <v>2450000</v>
      </c>
      <c r="E39" s="37">
        <v>212348</v>
      </c>
      <c r="F39" s="23">
        <f t="shared" si="2"/>
        <v>212348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1232110</v>
      </c>
      <c r="D41" s="68">
        <v>100000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1267000</v>
      </c>
      <c r="D58" s="67">
        <f t="shared" si="11"/>
        <v>0</v>
      </c>
      <c r="E58" s="63">
        <f t="shared" ref="E58" si="12">SUM(E59:E67)</f>
        <v>166999</v>
      </c>
      <c r="F58" s="64">
        <f t="shared" si="8"/>
        <v>166999</v>
      </c>
      <c r="I58" s="8"/>
    </row>
    <row r="59" spans="1:9" x14ac:dyDescent="0.35">
      <c r="A59" s="38" t="s">
        <v>45</v>
      </c>
      <c r="B59" s="24">
        <v>0</v>
      </c>
      <c r="C59" s="40">
        <v>880000</v>
      </c>
      <c r="D59" s="11">
        <v>0</v>
      </c>
      <c r="E59" s="65">
        <v>80004</v>
      </c>
      <c r="F59" s="17">
        <f t="shared" si="8"/>
        <v>80004</v>
      </c>
    </row>
    <row r="60" spans="1:9" x14ac:dyDescent="0.35">
      <c r="A60" s="38" t="s">
        <v>46</v>
      </c>
      <c r="B60" s="24">
        <v>0</v>
      </c>
      <c r="C60" s="41">
        <v>137000</v>
      </c>
      <c r="D60" s="41"/>
      <c r="E60" s="37">
        <v>86995</v>
      </c>
      <c r="F60" s="23">
        <f t="shared" si="8"/>
        <v>86995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100000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150000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15900625.289999999</v>
      </c>
      <c r="D80" s="91">
        <f>+D15</f>
        <v>22925496</v>
      </c>
      <c r="E80" s="90">
        <f t="shared" ref="E80:F80" si="22">+E16+E22+E32+E42+E58</f>
        <v>7667866.2699999996</v>
      </c>
      <c r="F80" s="28">
        <f t="shared" si="22"/>
        <v>7667866.2699999996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15900625.289999999</v>
      </c>
      <c r="D91" s="29">
        <f>+D80+D90</f>
        <v>22925496</v>
      </c>
      <c r="E91" s="29">
        <f>+E80+E90</f>
        <v>7667866.2699999996</v>
      </c>
      <c r="F91" s="29">
        <f>+F80+F90</f>
        <v>7667866.2699999996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2026-04-01T12:07:42Z</cp:lastPrinted>
  <dcterms:created xsi:type="dcterms:W3CDTF">2018-04-17T18:57:16Z</dcterms:created>
  <dcterms:modified xsi:type="dcterms:W3CDTF">2026-04-08T17:22:35Z</dcterms:modified>
  <cp:category/>
  <cp:contentStatus/>
</cp:coreProperties>
</file>