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6\Abril\Ejecucion\"/>
    </mc:Choice>
  </mc:AlternateContent>
  <xr:revisionPtr revIDLastSave="0" documentId="8_{037E25A8-F1CA-4CE0-A981-7756B74C6D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<sst xmlns="http://schemas.openxmlformats.org/spreadsheetml/2006/main" count="101" uniqueCount="101">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</sst>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E61" sqref="E61"/>
    </sheetView>
  </sheetViews>
  <sheetFormatPr baseColWidth="10" defaultColWidth="9.1796875" defaultRowHeight="14.5" x14ac:dyDescent="0.35"/>
  <cols>
    <col min="1" max="1" width="69.7265625" customWidth="1"/>
    <col min="2" max="2" width="16.7265625" customWidth="1"/>
    <col min="3" max="3" width="14.26953125" bestFit="1" customWidth="1"/>
    <col min="4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15900625.289999999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15900625.289999999</v>
      </c>
      <c r="D15" s="89">
        <f>+D16+D22+D32+D42+D58+D68</f>
        <v>22925496</v>
      </c>
      <c r="E15" s="87">
        <f t="shared" ref="E15:F15" si="0">+E16+E22+E32+E42+E58+E68</f>
        <v>5438967.9100000001</v>
      </c>
      <c r="F15" s="25">
        <f t="shared" si="0"/>
        <v>5438967.9100000001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0</v>
      </c>
      <c r="D16" s="35">
        <f>+D17+D18+D19+D20+D21</f>
        <v>0</v>
      </c>
      <c r="E16" s="60">
        <f t="shared" ref="E16:F16" si="1">SUM(E17:E21)</f>
        <v>3172581.5</v>
      </c>
      <c r="F16" s="61">
        <f t="shared" si="1"/>
        <v>3172581.5</v>
      </c>
      <c r="H16" s="8"/>
      <c r="J16" s="4"/>
    </row>
    <row r="17" spans="1:8" x14ac:dyDescent="0.35">
      <c r="A17" s="15" t="s">
        <v>3</v>
      </c>
      <c r="B17" s="36">
        <v>35674000</v>
      </c>
      <c r="C17" s="17"/>
      <c r="D17" s="17"/>
      <c r="E17" s="36">
        <v>2610950</v>
      </c>
      <c r="F17" s="23">
        <f t="shared" ref="F17:F41" si="2">SUM(E17:E17)</f>
        <v>2610950</v>
      </c>
    </row>
    <row r="18" spans="1:8" x14ac:dyDescent="0.35">
      <c r="A18" s="15" t="s">
        <v>4</v>
      </c>
      <c r="B18" s="37">
        <v>8237972</v>
      </c>
      <c r="C18" s="23"/>
      <c r="D18" s="23">
        <v>0</v>
      </c>
      <c r="E18" s="37">
        <v>164600</v>
      </c>
      <c r="F18" s="23">
        <f t="shared" si="2"/>
        <v>164600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4978028</v>
      </c>
      <c r="C21" s="11"/>
      <c r="D21" s="11"/>
      <c r="E21" s="62">
        <v>397031.5</v>
      </c>
      <c r="F21" s="26">
        <f t="shared" si="2"/>
        <v>397031.5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12264815.289999999</v>
      </c>
      <c r="D22" s="63">
        <f t="shared" si="3"/>
        <v>18275496</v>
      </c>
      <c r="E22" s="63">
        <f t="shared" ref="E22" si="4">SUM(E23:E31)</f>
        <v>1530653.55</v>
      </c>
      <c r="F22" s="64">
        <f t="shared" si="2"/>
        <v>1530653.55</v>
      </c>
      <c r="H22" s="8"/>
    </row>
    <row r="23" spans="1:8" x14ac:dyDescent="0.35">
      <c r="A23" s="15" t="s">
        <v>9</v>
      </c>
      <c r="B23" s="36">
        <v>0</v>
      </c>
      <c r="C23" s="17"/>
      <c r="D23" s="17">
        <v>2796200</v>
      </c>
      <c r="E23" s="36">
        <v>242858.42</v>
      </c>
      <c r="F23" s="17">
        <f t="shared" si="2"/>
        <v>242858.42</v>
      </c>
    </row>
    <row r="24" spans="1:8" x14ac:dyDescent="0.35">
      <c r="A24" s="15" t="s">
        <v>10</v>
      </c>
      <c r="B24" s="37">
        <v>0</v>
      </c>
      <c r="C24" s="23">
        <v>402933.65</v>
      </c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1816438.64</v>
      </c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>
        <v>75000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2020000</v>
      </c>
      <c r="D27" s="23">
        <v>8800000</v>
      </c>
      <c r="E27" s="37">
        <v>713647.48</v>
      </c>
      <c r="F27" s="23">
        <f t="shared" si="2"/>
        <v>713647.48</v>
      </c>
    </row>
    <row r="28" spans="1:8" x14ac:dyDescent="0.35">
      <c r="A28" s="15" t="s">
        <v>14</v>
      </c>
      <c r="B28" s="37">
        <v>0</v>
      </c>
      <c r="C28" s="23">
        <v>200000</v>
      </c>
      <c r="D28" s="23">
        <v>5900000</v>
      </c>
      <c r="E28" s="37">
        <v>487003.79</v>
      </c>
      <c r="F28" s="23">
        <f t="shared" si="2"/>
        <v>487003.79</v>
      </c>
    </row>
    <row r="29" spans="1:8" ht="29" x14ac:dyDescent="0.35">
      <c r="A29" s="14" t="s">
        <v>15</v>
      </c>
      <c r="B29" s="37"/>
      <c r="C29" s="23">
        <v>3055200</v>
      </c>
      <c r="D29" s="23">
        <v>75920</v>
      </c>
      <c r="E29" s="37">
        <v>57143.86</v>
      </c>
      <c r="F29" s="23">
        <f t="shared" si="2"/>
        <v>57143.86</v>
      </c>
    </row>
    <row r="30" spans="1:8" x14ac:dyDescent="0.35">
      <c r="A30" s="15" t="s">
        <v>16</v>
      </c>
      <c r="B30" s="37">
        <v>100000</v>
      </c>
      <c r="C30" s="23">
        <v>235243</v>
      </c>
      <c r="D30" s="23"/>
      <c r="E30" s="37">
        <v>30000</v>
      </c>
      <c r="F30" s="23">
        <f t="shared" si="2"/>
        <v>30000</v>
      </c>
    </row>
    <row r="31" spans="1:8" ht="15" thickBot="1" x14ac:dyDescent="0.4">
      <c r="A31" s="15" t="s">
        <v>17</v>
      </c>
      <c r="B31" s="37">
        <v>0</v>
      </c>
      <c r="C31" s="26">
        <v>4460000</v>
      </c>
      <c r="D31" s="26">
        <v>703376</v>
      </c>
      <c r="E31" s="57">
        <v>0</v>
      </c>
      <c r="F31" s="26">
        <f t="shared" si="2"/>
        <v>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2368810</v>
      </c>
      <c r="D32" s="63">
        <f t="shared" si="5"/>
        <v>4650000</v>
      </c>
      <c r="E32" s="60">
        <f t="shared" ref="E32" si="6">SUM(E33:E41)</f>
        <v>735732.85999999987</v>
      </c>
      <c r="F32" s="64">
        <f t="shared" si="2"/>
        <v>735732.85999999987</v>
      </c>
    </row>
    <row r="33" spans="1:8" x14ac:dyDescent="0.35">
      <c r="A33" s="15" t="s">
        <v>19</v>
      </c>
      <c r="B33" s="37">
        <v>0</v>
      </c>
      <c r="C33" s="17">
        <v>200000</v>
      </c>
      <c r="D33" s="17">
        <v>2100000</v>
      </c>
      <c r="E33" s="36">
        <v>197656.14</v>
      </c>
      <c r="F33" s="17">
        <f t="shared" si="2"/>
        <v>197656.14</v>
      </c>
    </row>
    <row r="34" spans="1:8" x14ac:dyDescent="0.35">
      <c r="A34" s="15" t="s">
        <v>20</v>
      </c>
      <c r="B34" s="37">
        <v>0</v>
      </c>
      <c r="C34" s="23">
        <v>306700</v>
      </c>
      <c r="D34" s="23"/>
      <c r="E34" s="37">
        <v>106687.34</v>
      </c>
      <c r="F34" s="23">
        <f t="shared" si="2"/>
        <v>106687.34</v>
      </c>
    </row>
    <row r="35" spans="1:8" x14ac:dyDescent="0.35">
      <c r="A35" s="15" t="s">
        <v>21</v>
      </c>
      <c r="B35" s="37">
        <v>10000</v>
      </c>
      <c r="C35" s="23">
        <v>180000</v>
      </c>
      <c r="D35" s="23"/>
      <c r="E35" s="23">
        <v>66953.2</v>
      </c>
      <c r="F35" s="23">
        <f t="shared" si="2"/>
        <v>66953.2</v>
      </c>
    </row>
    <row r="36" spans="1:8" x14ac:dyDescent="0.35">
      <c r="A36" s="15" t="s">
        <v>22</v>
      </c>
      <c r="B36" s="37">
        <v>0</v>
      </c>
      <c r="C36" s="23"/>
      <c r="D36" s="23"/>
      <c r="E36" s="37">
        <v>13749</v>
      </c>
      <c r="F36" s="23">
        <f t="shared" si="2"/>
        <v>13749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90000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160000</v>
      </c>
      <c r="D39" s="23">
        <v>2450000</v>
      </c>
      <c r="E39" s="37">
        <v>200000</v>
      </c>
      <c r="F39" s="23">
        <f t="shared" si="2"/>
        <v>200000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1232110</v>
      </c>
      <c r="D41" s="68">
        <v>100000</v>
      </c>
      <c r="E41" s="65">
        <v>150687.18</v>
      </c>
      <c r="F41" s="23">
        <f t="shared" si="2"/>
        <v>150687.18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1267000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>
        <v>880000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>
        <v>137000</v>
      </c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100000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150000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15900625.289999999</v>
      </c>
      <c r="D80" s="91">
        <f>+D15</f>
        <v>22925496</v>
      </c>
      <c r="E80" s="90">
        <f t="shared" ref="E80:F80" si="22">+E16+E22+E32+E42+E58</f>
        <v>5438967.9100000001</v>
      </c>
      <c r="F80" s="28">
        <f t="shared" si="22"/>
        <v>5438967.9100000001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15900625.289999999</v>
      </c>
      <c r="D91" s="29">
        <f>+D80+D90</f>
        <v>22925496</v>
      </c>
      <c r="E91" s="29">
        <f>+E80+E90</f>
        <v>5438967.9100000001</v>
      </c>
      <c r="F91" s="29">
        <f>+F80+F90</f>
        <v>5438967.9100000001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2026-05-01T12:36:23Z</cp:lastPrinted>
  <dcterms:created xsi:type="dcterms:W3CDTF">2018-04-17T18:57:16Z</dcterms:created>
  <dcterms:modified xsi:type="dcterms:W3CDTF">2026-05-05T14:44:15Z</dcterms:modified>
  <cp:category/>
  <cp:contentStatus/>
</cp:coreProperties>
</file>