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E0415F14-E14F-4C95-BA2F-60EEF4A8ED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<sst xmlns="http://schemas.openxmlformats.org/spreadsheetml/2006/main" count="101" uniqueCount="101">
  <si>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</si>
  <si>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</si>
  <si>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</si>
  <si>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</si>
  <si>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</si>
  <si>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</si>
  <si>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</si>
  <si>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</si>
  <si>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</si>
  <si>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</si>
  <si>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</si>
  <si>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</si>
  <si>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</si>
  <si>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</si>
  <si>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</si>
  <si>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</si>
  <si>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</si>
  <si>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</si>
  <si>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</si>
  <si>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</si>
  <si>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</si>
  <si>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</si>
  <si>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</si>
  <si>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</si>
  <si>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</si>
  <si>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</si>
  <si>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</si>
  <si>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</si>
  <si>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</si>
  <si>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</si>
  <si>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</si>
  <si>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</si>
  <si>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</si>
  <si>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</si>
  <si>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</si>
  <si>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</si>
  <si>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</si>
  <si>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</si>
  <si>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</si>
  <si>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</si>
  <si>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</si>
  <si>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</si>
  <si>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</si>
  <si>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</si>
  <si>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</si>
  <si>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</si>
  <si>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</si>
  <si>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</si>
  <si>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</si>
  <si>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</si>
  <si>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</si>
  <si>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</si>
  <si>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</si>
  <si>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</si>
  <si>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</si>
  <si>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</si>
  <si>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</si>
  <si>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</si>
  <si>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</si>
  <si>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</si>
  <si>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</si>
  <si>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</si>
  <si>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</si>
  <si>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</si>
  <si>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</si>
  <si>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</si>
  <si>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</si>
  <si>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</si>
  <si>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</si>
  <si>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</si>
  <si>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</si>
  <si>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</si>
  <si>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</si>
  <si>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</si>
  <si>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</si>
  <si>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</si>
  <si>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</si>
  <si>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</si>
  <si>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</si>
  <si>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</si>
  <si>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</si>
  <si>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</si>
  <si>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</si>
  <si>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</si>
  <si>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</si>
  <si>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</si>
  <si>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</si>
  <si>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</si>
  <si>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</si>
  <si>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</si>
  <si>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</si>
  <si>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</si>
  <si>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</si>
  <si>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</si>
  <si>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</si>
  <si>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</si>
  <si>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</si>
  <si>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</si>
  <si>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</si>
  <si>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2024</t>
  </si>
  <si>
    <t>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</si>
</sst>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0" fontId="1" fillId="0" borderId="1" xfId="0" applyFont="1" applyBorder="1" applyAlignment="1">
      <alignment horizontal="center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4" xfId="1" applyFont="1" applyBorder="1" applyAlignment="1"/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4" borderId="11" xfId="1" applyFont="1" applyFill="1" applyBorder="1" applyAlignment="1">
      <alignment wrapText="1"/>
    </xf>
    <xf numFmtId="164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13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0" fillId="0" borderId="3" xfId="1" applyFont="1" applyBorder="1" applyAlignment="1">
      <alignment wrapText="1"/>
    </xf>
    <xf numFmtId="164" fontId="1" fillId="0" borderId="16" xfId="1" applyFont="1" applyBorder="1" applyAlignment="1">
      <alignment wrapText="1"/>
    </xf>
    <xf numFmtId="164" fontId="0" fillId="0" borderId="3" xfId="1" applyFont="1" applyBorder="1"/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0" fillId="0" borderId="13" xfId="1" applyFont="1" applyBorder="1"/>
    <xf numFmtId="164" fontId="1" fillId="0" borderId="13" xfId="1" applyFont="1" applyBorder="1"/>
    <xf numFmtId="164" fontId="0" fillId="0" borderId="12" xfId="1" applyFont="1" applyBorder="1"/>
    <xf numFmtId="164" fontId="0" fillId="0" borderId="9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2" borderId="19" xfId="1" applyFont="1" applyFill="1" applyBorder="1" applyAlignment="1">
      <alignment vertical="center" wrapText="1"/>
    </xf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1" xfId="1" applyFont="1" applyBorder="1" applyAlignment="1"/>
    <xf numFmtId="164" fontId="4" fillId="4" borderId="19" xfId="1" applyFont="1" applyFill="1" applyBorder="1" applyAlignment="1"/>
    <xf numFmtId="164" fontId="1" fillId="0" borderId="8" xfId="1" applyFont="1" applyBorder="1" applyAlignment="1">
      <alignment horizontal="left" vertical="center" wrapText="1"/>
    </xf>
    <xf numFmtId="164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1" fillId="2" borderId="22" xfId="1" applyFont="1" applyFill="1" applyBorder="1" applyAlignment="1">
      <alignment horizontal="center" vertical="center" wrapText="1"/>
    </xf>
    <xf numFmtId="164" fontId="1" fillId="4" borderId="16" xfId="1" applyFont="1" applyFill="1" applyBorder="1" applyAlignment="1">
      <alignment wrapText="1"/>
    </xf>
    <xf numFmtId="164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zoomScaleNormal="100" workbookViewId="0">
      <selection activeCell="E29" sqref="E29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99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0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6">
        <f>+C16+C22+C32+C42+C58+C68</f>
        <v>0</v>
      </c>
      <c r="D15" s="89">
        <f>+D16+D22+D32+D42+D58+D68</f>
        <v>22925496</v>
      </c>
      <c r="E15" s="87">
        <f t="shared" ref="E15:F15" si="0">+E16+E22+E32+E42+E58+E68</f>
        <v>4361688.2700000005</v>
      </c>
      <c r="F15" s="25">
        <f t="shared" si="0"/>
        <v>4361688.2700000005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45891300</v>
      </c>
      <c r="C16" s="35">
        <f>+C17+C18+C19+C20+C21</f>
        <v>0</v>
      </c>
      <c r="D16" s="35">
        <f>+D17+D18+D19+D20+D21</f>
        <v>7512000</v>
      </c>
      <c r="E16" s="60">
        <f t="shared" ref="E16:F16" si="1">SUM(E17:E21)</f>
        <v>3266666.49</v>
      </c>
      <c r="F16" s="61">
        <f t="shared" si="1"/>
        <v>3266666.49</v>
      </c>
      <c r="H16" s="8"/>
      <c r="J16" s="4"/>
    </row>
    <row r="17" spans="1:8" x14ac:dyDescent="0.25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 x14ac:dyDescent="0.25">
      <c r="A18" s="15" t="s">
        <v>4</v>
      </c>
      <c r="B18" s="37">
        <v>5302300</v>
      </c>
      <c r="C18" s="23"/>
      <c r="D18" s="23">
        <v>3912000</v>
      </c>
      <c r="E18" s="37">
        <v>169600</v>
      </c>
      <c r="F18" s="23">
        <f t="shared" si="2"/>
        <v>169600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/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/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2">
        <v>407016.49</v>
      </c>
      <c r="F21" s="26">
        <f t="shared" si="2"/>
        <v>407016.49</v>
      </c>
    </row>
    <row r="22" spans="1:8" ht="15.75" thickBot="1" x14ac:dyDescent="0.3">
      <c r="A22" s="16" t="s">
        <v>8</v>
      </c>
      <c r="B22" s="20">
        <f>SUM(B23:B31)</f>
        <v>134000</v>
      </c>
      <c r="C22" s="63">
        <f t="shared" ref="C22:D22" si="3">SUM(C23:C31)</f>
        <v>0</v>
      </c>
      <c r="D22" s="63">
        <f t="shared" si="3"/>
        <v>13304120</v>
      </c>
      <c r="E22" s="63">
        <f t="shared" ref="E22" si="4">SUM(E23:E31)</f>
        <v>1095021.78</v>
      </c>
      <c r="F22" s="64">
        <f t="shared" si="2"/>
        <v>1095021.78</v>
      </c>
      <c r="H22" s="8"/>
    </row>
    <row r="23" spans="1:8" x14ac:dyDescent="0.25">
      <c r="A23" s="15" t="s">
        <v>9</v>
      </c>
      <c r="B23" s="36">
        <v>0</v>
      </c>
      <c r="C23" s="17"/>
      <c r="D23" s="17">
        <v>2567120</v>
      </c>
      <c r="E23" s="36">
        <v>156038.85999999999</v>
      </c>
      <c r="F23" s="17">
        <f t="shared" si="2"/>
        <v>156038.85999999999</v>
      </c>
    </row>
    <row r="24" spans="1:8" x14ac:dyDescent="0.25">
      <c r="A24" s="15" t="s">
        <v>10</v>
      </c>
      <c r="B24" s="37">
        <v>0</v>
      </c>
      <c r="C24" s="23"/>
      <c r="D24" s="23">
        <v>0</v>
      </c>
      <c r="E24" s="37"/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/>
      <c r="D25" s="23">
        <v>0</v>
      </c>
      <c r="E25" s="37"/>
      <c r="F25" s="23">
        <f t="shared" si="2"/>
        <v>0</v>
      </c>
    </row>
    <row r="26" spans="1:8" ht="18" customHeight="1" x14ac:dyDescent="0.25">
      <c r="A26" s="15" t="s">
        <v>12</v>
      </c>
      <c r="B26" s="37">
        <v>0</v>
      </c>
      <c r="C26" s="23"/>
      <c r="D26" s="23">
        <v>0</v>
      </c>
      <c r="E26" s="37"/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/>
      <c r="D27" s="23">
        <v>6531000</v>
      </c>
      <c r="E27" s="37">
        <v>570400.91</v>
      </c>
      <c r="F27" s="23">
        <f t="shared" si="2"/>
        <v>570400.91</v>
      </c>
    </row>
    <row r="28" spans="1:8" x14ac:dyDescent="0.25">
      <c r="A28" s="15" t="s">
        <v>14</v>
      </c>
      <c r="B28" s="37">
        <v>0</v>
      </c>
      <c r="C28" s="23"/>
      <c r="D28" s="23">
        <v>4206000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119000</v>
      </c>
      <c r="C29" s="23"/>
      <c r="D29" s="23">
        <v>0</v>
      </c>
      <c r="E29" s="37"/>
      <c r="F29" s="23">
        <f t="shared" si="2"/>
        <v>0</v>
      </c>
    </row>
    <row r="30" spans="1:8" x14ac:dyDescent="0.25">
      <c r="A30" s="15" t="s">
        <v>16</v>
      </c>
      <c r="B30" s="37">
        <v>15000</v>
      </c>
      <c r="C30" s="23"/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/>
      <c r="D31" s="26"/>
      <c r="E31" s="57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2474700</v>
      </c>
      <c r="C32" s="63">
        <f t="shared" ref="C32:D32" si="5">SUM(C33:C41)</f>
        <v>0</v>
      </c>
      <c r="D32" s="63">
        <f t="shared" si="5"/>
        <v>2109376</v>
      </c>
      <c r="E32" s="60">
        <f t="shared" ref="E32" si="6">SUM(E33:E41)</f>
        <v>0</v>
      </c>
      <c r="F32" s="64">
        <f t="shared" si="2"/>
        <v>0</v>
      </c>
    </row>
    <row r="33" spans="1:8" x14ac:dyDescent="0.25">
      <c r="A33" s="15" t="s">
        <v>19</v>
      </c>
      <c r="B33" s="37">
        <v>0</v>
      </c>
      <c r="C33" s="17"/>
      <c r="D33" s="17">
        <v>2109376</v>
      </c>
      <c r="E33" s="36"/>
      <c r="F33" s="17">
        <f t="shared" si="2"/>
        <v>0</v>
      </c>
    </row>
    <row r="34" spans="1:8" x14ac:dyDescent="0.25">
      <c r="A34" s="15" t="s">
        <v>20</v>
      </c>
      <c r="B34" s="37">
        <v>0</v>
      </c>
      <c r="C34" s="23"/>
      <c r="D34" s="23"/>
      <c r="E34" s="37"/>
      <c r="F34" s="23">
        <f t="shared" si="2"/>
        <v>0</v>
      </c>
    </row>
    <row r="35" spans="1:8" x14ac:dyDescent="0.25">
      <c r="A35" s="15" t="s">
        <v>21</v>
      </c>
      <c r="B35" s="37">
        <v>25000</v>
      </c>
      <c r="C35" s="23"/>
      <c r="D35" s="23"/>
      <c r="E35" s="23"/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/>
      <c r="D36" s="23"/>
      <c r="E36" s="37"/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/>
      <c r="D37" s="23">
        <v>0</v>
      </c>
      <c r="E37" s="37"/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/>
      <c r="D38" s="23"/>
      <c r="E38" s="37"/>
      <c r="F38" s="23">
        <f t="shared" si="2"/>
        <v>0</v>
      </c>
      <c r="H38" s="8"/>
    </row>
    <row r="39" spans="1:8" x14ac:dyDescent="0.25">
      <c r="A39" s="15" t="s">
        <v>25</v>
      </c>
      <c r="B39" s="37">
        <v>2449700</v>
      </c>
      <c r="C39" s="23"/>
      <c r="D39" s="23"/>
      <c r="E39" s="37"/>
      <c r="F39" s="23">
        <f t="shared" si="2"/>
        <v>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/>
      <c r="D41" s="68">
        <v>0</v>
      </c>
      <c r="E41" s="65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92">
        <f>SUM(B59:B67)</f>
        <v>500000</v>
      </c>
      <c r="C58" s="67">
        <f t="shared" ref="C58:D58" si="11">SUM(C59:C67)</f>
        <v>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25">
      <c r="A59" s="38" t="s">
        <v>45</v>
      </c>
      <c r="B59" s="24">
        <v>500000</v>
      </c>
      <c r="C59" s="40"/>
      <c r="D59" s="11">
        <v>0</v>
      </c>
      <c r="E59" s="65"/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/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/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.75" thickBot="1" x14ac:dyDescent="0.3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30.75" thickBot="1" x14ac:dyDescent="0.3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2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.75" thickBot="1" x14ac:dyDescent="0.3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2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.75" thickBot="1" x14ac:dyDescent="0.3">
      <c r="A80" s="44" t="s">
        <v>66</v>
      </c>
      <c r="B80" s="45">
        <f>+B15</f>
        <v>49000000</v>
      </c>
      <c r="C80" s="46">
        <f>+C15</f>
        <v>0</v>
      </c>
      <c r="D80" s="91">
        <f>+D15</f>
        <v>22925496</v>
      </c>
      <c r="E80" s="90">
        <f t="shared" ref="E80:F80" si="22">+E16+E22+E32+E42+E58</f>
        <v>4361688.2700000005</v>
      </c>
      <c r="F80" s="28">
        <f t="shared" si="22"/>
        <v>4361688.2700000005</v>
      </c>
    </row>
    <row r="81" spans="1:8" ht="15.75" thickBot="1" x14ac:dyDescent="0.3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.75" thickBot="1" x14ac:dyDescent="0.3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.75" thickBot="1" x14ac:dyDescent="0.3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2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2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0"/>
      <c r="C89" s="51"/>
      <c r="D89" s="51"/>
      <c r="E89" s="26">
        <v>0</v>
      </c>
      <c r="F89" s="26"/>
    </row>
    <row r="90" spans="1:8" ht="15.75" thickBot="1" x14ac:dyDescent="0.3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0</v>
      </c>
      <c r="D91" s="29">
        <f>+D80+D90</f>
        <v>22925496</v>
      </c>
      <c r="E91" s="29">
        <f>+E80+E90</f>
        <v>4361688.2700000005</v>
      </c>
      <c r="F91" s="29">
        <f>+F80+F90</f>
        <v>4361688.2700000005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94</v>
      </c>
    </row>
    <row r="97" spans="1:6" x14ac:dyDescent="0.25">
      <c r="A97" s="2" t="s">
        <v>95</v>
      </c>
    </row>
    <row r="98" spans="1:6" x14ac:dyDescent="0.25">
      <c r="A98" s="2" t="s">
        <v>96</v>
      </c>
    </row>
    <row r="99" spans="1:6" x14ac:dyDescent="0.25">
      <c r="A99" s="2"/>
    </row>
    <row r="100" spans="1:6" x14ac:dyDescent="0.25">
      <c r="A100" s="56"/>
    </row>
    <row r="101" spans="1:6" x14ac:dyDescent="0.25">
      <c r="A101" s="93" t="s">
        <v>88</v>
      </c>
      <c r="B101" s="93"/>
      <c r="C101" s="93"/>
      <c r="D101" s="93"/>
      <c r="E101" s="93"/>
      <c r="F101" s="93"/>
    </row>
    <row r="102" spans="1:6" x14ac:dyDescent="0.25">
      <c r="A102" s="56"/>
    </row>
    <row r="103" spans="1:6" x14ac:dyDescent="0.25">
      <c r="A103" s="59"/>
    </row>
    <row r="104" spans="1:6" x14ac:dyDescent="0.25">
      <c r="A104" s="97" t="s">
        <v>89</v>
      </c>
      <c r="B104" s="97"/>
      <c r="C104" s="97"/>
      <c r="D104" s="97"/>
      <c r="E104" s="97"/>
      <c r="F104" s="97"/>
    </row>
    <row r="105" spans="1:6" x14ac:dyDescent="0.25">
      <c r="A105" s="93" t="s">
        <v>90</v>
      </c>
      <c r="B105" s="93"/>
      <c r="C105" s="93"/>
      <c r="D105" s="93"/>
      <c r="E105" s="93"/>
      <c r="F105" s="93"/>
    </row>
    <row r="106" spans="1:6" x14ac:dyDescent="0.25">
      <c r="A106" s="56"/>
    </row>
    <row r="107" spans="1:6" x14ac:dyDescent="0.25">
      <c r="A107" s="93" t="s">
        <v>91</v>
      </c>
      <c r="B107" s="93"/>
      <c r="C107" s="93"/>
      <c r="D107" s="93"/>
      <c r="E107" s="93"/>
      <c r="F107" s="93"/>
    </row>
    <row r="108" spans="1:6" x14ac:dyDescent="0.25">
      <c r="A108" s="58"/>
      <c r="B108" s="58"/>
      <c r="C108" s="58"/>
      <c r="D108" s="58"/>
    </row>
    <row r="109" spans="1:6" x14ac:dyDescent="0.25">
      <c r="A109" s="58"/>
    </row>
    <row r="110" spans="1:6" x14ac:dyDescent="0.25">
      <c r="A110" s="97" t="s">
        <v>92</v>
      </c>
      <c r="B110" s="97"/>
      <c r="C110" s="97"/>
      <c r="D110" s="97"/>
      <c r="E110" s="97"/>
      <c r="F110" s="97"/>
    </row>
    <row r="111" spans="1:6" x14ac:dyDescent="0.2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2024-02-01T14:36:20Z</cp:lastPrinted>
  <dcterms:created xsi:type="dcterms:W3CDTF">2018-04-17T18:57:16Z</dcterms:created>
  <dcterms:modified xsi:type="dcterms:W3CDTF">2024-02-02T17:37:11Z</dcterms:modified>
  <cp:category/>
  <cp:contentStatus/>
</cp:coreProperties>
</file>